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10" yWindow="65491" windowWidth="15990" windowHeight="1144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<sst xmlns="http://schemas.openxmlformats.org/spreadsheetml/2006/main" count="50" uniqueCount="50">
  <si>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</si>
  <si>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</si>
  <si>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</si>
  <si>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</si>
  <si>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</si>
  <si>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</si>
  <si>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</si>
  <si>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</si>
  <si>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</si>
  <si>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</si>
  <si>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</si>
  <si>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</si>
  <si>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</si>
  <si>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</si>
  <si>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</si>
  <si>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</si>
  <si>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</si>
  <si>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</si>
  <si>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</si>
  <si>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</si>
  <si>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</si>
  <si>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</si>
  <si>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</si>
  <si>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</si>
  <si>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</si>
  <si>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</si>
  <si>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</si>
  <si>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</si>
  <si>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</si>
  <si>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</si>
  <si>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</si>
  <si>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</si>
  <si>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</si>
  <si>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</si>
  <si>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</si>
  <si>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</si>
  <si>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</si>
  <si>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</si>
  <si>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</si>
  <si>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</si>
  <si>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</si>
  <si>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</si>
  <si>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</si>
  <si>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2018 год</t>
  </si>
  <si>
    <t>на 01.11.2018 г.</t>
  </si>
  <si>
    <t>Факт 10 мес.    2017 г.</t>
  </si>
  <si>
    <t>Факт 10 мес.  2018 г.</t>
  </si>
  <si>
    <t>к факту      10 мес. 2017 г.</t>
  </si>
  <si>
    <t>Штрафы, санкции, возмещение ущерба</t>
  </si>
  <si>
    <t>11600000000000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</si>
</sst>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27" sqref="A27:IV3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58" customWidth="1"/>
    <col min="5" max="5" width="12.125" style="58" customWidth="1"/>
    <col min="6" max="6" width="11.875" style="58" customWidth="1"/>
    <col min="7" max="7" width="9.375" style="0" customWidth="1"/>
    <col min="8" max="8" width="9.25390625" style="0" customWidth="1"/>
    <col min="9" max="9" width="10.00390625" style="0" customWidth="1"/>
    <col min="10" max="10" width="11.25390625" style="0" customWidth="1"/>
  </cols>
  <sheetData>
    <row r="1" spans="1:8" s="15" customFormat="1" ht="40.5" customHeight="1">
      <c r="A1" s="62" t="s">
        <v>43</v>
      </c>
      <c r="B1" s="62"/>
      <c r="C1" s="62"/>
      <c r="D1" s="62"/>
      <c r="E1" s="62"/>
      <c r="F1" s="62"/>
      <c r="G1" s="62"/>
      <c r="H1" s="62"/>
    </row>
    <row r="2" spans="1:8" s="15" customFormat="1" ht="11.25" customHeight="1">
      <c r="A2" s="60"/>
      <c r="B2" s="60"/>
      <c r="C2" s="60"/>
      <c r="D2" s="61"/>
      <c r="E2" s="60"/>
      <c r="F2" s="60"/>
      <c r="G2" s="60"/>
      <c r="H2" s="60"/>
    </row>
    <row r="3" spans="1:7" ht="15.75">
      <c r="A3" s="16" t="s">
        <v>44</v>
      </c>
      <c r="B3" s="1"/>
      <c r="C3" s="2"/>
      <c r="D3" s="55"/>
      <c r="E3" s="55"/>
      <c r="F3" s="55"/>
      <c r="G3" s="3"/>
    </row>
    <row r="4" spans="1:7" ht="15" customHeight="1" thickBot="1">
      <c r="A4" s="10"/>
      <c r="B4" s="11"/>
      <c r="E4" s="56"/>
      <c r="F4" s="56"/>
      <c r="G4" s="28" t="s">
        <v>21</v>
      </c>
    </row>
    <row r="5" spans="1:10" ht="30.75" customHeight="1">
      <c r="A5" s="67" t="s">
        <v>0</v>
      </c>
      <c r="B5" s="69" t="s">
        <v>1</v>
      </c>
      <c r="C5" s="71" t="s">
        <v>39</v>
      </c>
      <c r="D5" s="73" t="s">
        <v>45</v>
      </c>
      <c r="E5" s="73" t="s">
        <v>40</v>
      </c>
      <c r="F5" s="73" t="s">
        <v>46</v>
      </c>
      <c r="G5" s="65" t="s">
        <v>18</v>
      </c>
      <c r="H5" s="66"/>
      <c r="I5" s="63" t="s">
        <v>42</v>
      </c>
      <c r="J5" s="64"/>
    </row>
    <row r="6" spans="1:10" ht="41.25" thickBot="1">
      <c r="A6" s="68"/>
      <c r="B6" s="70"/>
      <c r="C6" s="72"/>
      <c r="D6" s="75"/>
      <c r="E6" s="74"/>
      <c r="F6" s="74"/>
      <c r="G6" s="12" t="s">
        <v>41</v>
      </c>
      <c r="H6" s="23" t="s">
        <v>47</v>
      </c>
      <c r="I6" s="32" t="s">
        <v>28</v>
      </c>
      <c r="J6" s="33" t="s">
        <v>29</v>
      </c>
    </row>
    <row r="7" spans="1:10" ht="17.25" customHeight="1">
      <c r="A7" s="22" t="s">
        <v>4</v>
      </c>
      <c r="B7" s="5" t="s">
        <v>12</v>
      </c>
      <c r="C7" s="54">
        <v>127508.25</v>
      </c>
      <c r="D7" s="54">
        <v>102382.4</v>
      </c>
      <c r="E7" s="47">
        <v>149400</v>
      </c>
      <c r="F7" s="54">
        <v>114123.99</v>
      </c>
      <c r="G7" s="14">
        <f aca="true" t="shared" si="0" ref="G7:G25">F7/E7*100</f>
        <v>76.38821285140563</v>
      </c>
      <c r="H7" s="26">
        <f aca="true" t="shared" si="1" ref="H7:H25">F7/D7*100</f>
        <v>111.46836761005798</v>
      </c>
      <c r="I7" s="4">
        <f aca="true" t="shared" si="2" ref="I7:I17">F7/$F$17*100</f>
        <v>7.404079984234765</v>
      </c>
      <c r="J7" s="4">
        <f aca="true" t="shared" si="3" ref="J7:J25">F7/$F$25*100</f>
        <v>1.1244135216533102</v>
      </c>
    </row>
    <row r="8" spans="1:10" ht="15" customHeight="1">
      <c r="A8" s="18" t="s">
        <v>33</v>
      </c>
      <c r="B8" s="7" t="s">
        <v>34</v>
      </c>
      <c r="C8" s="48">
        <v>559925.78</v>
      </c>
      <c r="D8" s="48">
        <v>465997.47</v>
      </c>
      <c r="E8" s="48">
        <v>571100</v>
      </c>
      <c r="F8" s="48">
        <v>500979.06</v>
      </c>
      <c r="G8" s="24">
        <f t="shared" si="0"/>
        <v>87.72177552092452</v>
      </c>
      <c r="H8" s="27">
        <f t="shared" si="1"/>
        <v>107.50681972586675</v>
      </c>
      <c r="I8" s="4">
        <f t="shared" si="2"/>
        <v>32.50227257798073</v>
      </c>
      <c r="J8" s="4">
        <f t="shared" si="3"/>
        <v>4.935926522803531</v>
      </c>
    </row>
    <row r="9" spans="1:10" ht="16.5" customHeight="1">
      <c r="A9" s="18" t="s">
        <v>2</v>
      </c>
      <c r="B9" s="7" t="s">
        <v>13</v>
      </c>
      <c r="C9" s="48">
        <v>52939.21</v>
      </c>
      <c r="D9" s="48">
        <v>28767.59</v>
      </c>
      <c r="E9" s="48">
        <v>22700</v>
      </c>
      <c r="F9" s="48">
        <v>22415.52</v>
      </c>
      <c r="G9" s="24">
        <f t="shared" si="0"/>
        <v>98.74678414096917</v>
      </c>
      <c r="H9" s="34">
        <f t="shared" si="1"/>
        <v>77.91935299411595</v>
      </c>
      <c r="I9" s="4">
        <f t="shared" si="2"/>
        <v>1.4542630604504285</v>
      </c>
      <c r="J9" s="4">
        <f t="shared" si="3"/>
        <v>0.22085026805398417</v>
      </c>
    </row>
    <row r="10" spans="1:10" ht="15" customHeight="1">
      <c r="A10" s="18" t="s">
        <v>3</v>
      </c>
      <c r="B10" s="7" t="s">
        <v>38</v>
      </c>
      <c r="C10" s="48">
        <v>3746473.98</v>
      </c>
      <c r="D10" s="48">
        <v>3553069.58</v>
      </c>
      <c r="E10" s="48">
        <v>1199500</v>
      </c>
      <c r="F10" s="48">
        <v>826164.44</v>
      </c>
      <c r="G10" s="24">
        <f t="shared" si="0"/>
        <v>68.8757348895373</v>
      </c>
      <c r="H10" s="27">
        <f t="shared" si="1"/>
        <v>23.252132315404868</v>
      </c>
      <c r="I10" s="4">
        <f t="shared" si="2"/>
        <v>53.599489414018244</v>
      </c>
      <c r="J10" s="4">
        <f t="shared" si="3"/>
        <v>8.139835169144847</v>
      </c>
    </row>
    <row r="11" spans="1:10" ht="15.75" customHeight="1">
      <c r="A11" s="18" t="s">
        <v>19</v>
      </c>
      <c r="B11" s="7" t="s">
        <v>20</v>
      </c>
      <c r="C11" s="48">
        <v>2100</v>
      </c>
      <c r="D11" s="48">
        <v>1800</v>
      </c>
      <c r="E11" s="48">
        <v>3500</v>
      </c>
      <c r="F11" s="48">
        <v>1300</v>
      </c>
      <c r="G11" s="24">
        <f t="shared" si="0"/>
        <v>37.142857142857146</v>
      </c>
      <c r="H11" s="27">
        <f t="shared" si="1"/>
        <v>72.22222222222221</v>
      </c>
      <c r="I11" s="4">
        <f t="shared" si="2"/>
        <v>0.08434075937500254</v>
      </c>
      <c r="J11" s="4">
        <f t="shared" si="3"/>
        <v>0.012808328714666419</v>
      </c>
    </row>
    <row r="12" spans="1:10" ht="13.5" customHeight="1" hidden="1">
      <c r="A12" s="18" t="s">
        <v>7</v>
      </c>
      <c r="B12" s="7" t="s">
        <v>8</v>
      </c>
      <c r="C12" s="48">
        <v>0</v>
      </c>
      <c r="D12" s="48">
        <v>0</v>
      </c>
      <c r="E12" s="48">
        <v>0</v>
      </c>
      <c r="F12" s="48">
        <v>0</v>
      </c>
      <c r="G12" s="24" t="e">
        <f t="shared" si="0"/>
        <v>#DIV/0!</v>
      </c>
      <c r="H12" s="27" t="e">
        <f t="shared" si="1"/>
        <v>#DIV/0!</v>
      </c>
      <c r="I12" s="4">
        <f t="shared" si="2"/>
        <v>0</v>
      </c>
      <c r="J12" s="4">
        <f t="shared" si="3"/>
        <v>0</v>
      </c>
    </row>
    <row r="13" spans="1:10" ht="18.75" customHeight="1">
      <c r="A13" s="18" t="s">
        <v>25</v>
      </c>
      <c r="B13" s="7" t="s">
        <v>35</v>
      </c>
      <c r="C13" s="48">
        <v>87381.36</v>
      </c>
      <c r="D13" s="48">
        <v>66194.26</v>
      </c>
      <c r="E13" s="48">
        <v>79400</v>
      </c>
      <c r="F13" s="48">
        <v>69508.8</v>
      </c>
      <c r="G13" s="24">
        <f t="shared" si="0"/>
        <v>87.54256926952142</v>
      </c>
      <c r="H13" s="27">
        <f t="shared" si="1"/>
        <v>105.00729217306758</v>
      </c>
      <c r="I13" s="4">
        <f t="shared" si="2"/>
        <v>4.509557673265521</v>
      </c>
      <c r="J13" s="4">
        <f t="shared" si="3"/>
        <v>0.684839660740004</v>
      </c>
    </row>
    <row r="14" spans="1:10" ht="15.75" customHeight="1">
      <c r="A14" s="18" t="s">
        <v>26</v>
      </c>
      <c r="B14" s="7" t="s">
        <v>27</v>
      </c>
      <c r="C14" s="48">
        <v>0</v>
      </c>
      <c r="D14" s="48">
        <v>0</v>
      </c>
      <c r="E14" s="48">
        <v>16500</v>
      </c>
      <c r="F14" s="48">
        <v>1374.44</v>
      </c>
      <c r="G14" s="24">
        <f t="shared" si="0"/>
        <v>8.329939393939394</v>
      </c>
      <c r="H14" s="27" t="e">
        <f t="shared" si="1"/>
        <v>#DIV/0!</v>
      </c>
      <c r="I14" s="4">
        <f t="shared" si="2"/>
        <v>0.0891702410118296</v>
      </c>
      <c r="J14" s="4">
        <f t="shared" si="3"/>
        <v>0.013541753321989319</v>
      </c>
    </row>
    <row r="15" spans="1:10" ht="16.5" customHeight="1" thickBot="1">
      <c r="A15" s="19" t="s">
        <v>48</v>
      </c>
      <c r="B15" s="7" t="s">
        <v>49</v>
      </c>
      <c r="C15" s="36">
        <v>0</v>
      </c>
      <c r="D15" s="49">
        <v>0</v>
      </c>
      <c r="E15" s="49">
        <v>5500</v>
      </c>
      <c r="F15" s="49">
        <v>5500</v>
      </c>
      <c r="G15" s="24">
        <f t="shared" si="0"/>
        <v>100</v>
      </c>
      <c r="H15" s="27" t="e">
        <f t="shared" si="1"/>
        <v>#DIV/0!</v>
      </c>
      <c r="I15" s="4">
        <f t="shared" si="2"/>
        <v>0.35682628966347224</v>
      </c>
      <c r="J15" s="4">
        <f t="shared" si="3"/>
        <v>0.05418908302358869</v>
      </c>
    </row>
    <row r="16" spans="1:10" ht="14.25" customHeight="1" hidden="1" thickBot="1">
      <c r="A16" s="20" t="s">
        <v>11</v>
      </c>
      <c r="B16" s="13" t="s">
        <v>14</v>
      </c>
      <c r="C16" s="35">
        <v>0</v>
      </c>
      <c r="D16" s="50">
        <v>0</v>
      </c>
      <c r="E16" s="50">
        <v>0</v>
      </c>
      <c r="F16" s="50">
        <v>0</v>
      </c>
      <c r="G16" s="24" t="e">
        <f t="shared" si="0"/>
        <v>#DIV/0!</v>
      </c>
      <c r="H16" s="27" t="e">
        <f t="shared" si="1"/>
        <v>#DIV/0!</v>
      </c>
      <c r="I16" s="4">
        <f t="shared" si="2"/>
        <v>0</v>
      </c>
      <c r="J16" s="4">
        <f t="shared" si="3"/>
        <v>0</v>
      </c>
    </row>
    <row r="17" spans="1:10" ht="18" customHeight="1" thickBot="1">
      <c r="A17" s="37" t="s">
        <v>30</v>
      </c>
      <c r="B17" s="38"/>
      <c r="C17" s="39">
        <f>SUM(C7:C16)</f>
        <v>4576328.58</v>
      </c>
      <c r="D17" s="51">
        <f>SUM(D7:D16)</f>
        <v>4218211.3</v>
      </c>
      <c r="E17" s="51">
        <f>SUM(E7:E16)</f>
        <v>2047600</v>
      </c>
      <c r="F17" s="51">
        <f>SUM(F7:F16)</f>
        <v>1541366.25</v>
      </c>
      <c r="G17" s="40">
        <f t="shared" si="0"/>
        <v>75.27672641140848</v>
      </c>
      <c r="H17" s="41">
        <f t="shared" si="1"/>
        <v>36.540754845543184</v>
      </c>
      <c r="I17" s="30">
        <f t="shared" si="2"/>
        <v>100</v>
      </c>
      <c r="J17" s="30">
        <f t="shared" si="3"/>
        <v>15.186404307455922</v>
      </c>
    </row>
    <row r="18" spans="1:10" ht="13.5">
      <c r="A18" s="21" t="s">
        <v>15</v>
      </c>
      <c r="B18" s="5" t="s">
        <v>16</v>
      </c>
      <c r="C18" s="47">
        <v>3703100</v>
      </c>
      <c r="D18" s="47">
        <v>3703100</v>
      </c>
      <c r="E18" s="47">
        <v>4946700</v>
      </c>
      <c r="F18" s="47">
        <v>4946700</v>
      </c>
      <c r="G18" s="25">
        <f t="shared" si="0"/>
        <v>100</v>
      </c>
      <c r="H18" s="29">
        <f t="shared" si="1"/>
        <v>133.58267397585806</v>
      </c>
      <c r="J18" s="4">
        <f t="shared" si="3"/>
        <v>48.737661271415675</v>
      </c>
    </row>
    <row r="19" spans="1:10" ht="16.5" customHeight="1">
      <c r="A19" s="19" t="s">
        <v>17</v>
      </c>
      <c r="B19" s="7" t="s">
        <v>10</v>
      </c>
      <c r="C19" s="49">
        <v>2204500</v>
      </c>
      <c r="D19" s="49">
        <v>2188500</v>
      </c>
      <c r="E19" s="49">
        <v>2253700</v>
      </c>
      <c r="F19" s="49">
        <v>2253700</v>
      </c>
      <c r="G19" s="24">
        <f t="shared" si="0"/>
        <v>100</v>
      </c>
      <c r="H19" s="27">
        <f t="shared" si="1"/>
        <v>102.97920950422663</v>
      </c>
      <c r="J19" s="4">
        <f t="shared" si="3"/>
        <v>22.204715710956698</v>
      </c>
    </row>
    <row r="20" spans="1:10" ht="16.5" customHeight="1">
      <c r="A20" s="18" t="s">
        <v>9</v>
      </c>
      <c r="B20" s="7" t="s">
        <v>22</v>
      </c>
      <c r="C20" s="48">
        <v>126400</v>
      </c>
      <c r="D20" s="48">
        <v>126400</v>
      </c>
      <c r="E20" s="48">
        <v>138100</v>
      </c>
      <c r="F20" s="48">
        <v>138100</v>
      </c>
      <c r="G20" s="24">
        <f t="shared" si="0"/>
        <v>100</v>
      </c>
      <c r="H20" s="27">
        <f t="shared" si="1"/>
        <v>109.25632911392404</v>
      </c>
      <c r="J20" s="4">
        <f t="shared" si="3"/>
        <v>1.3606386119195635</v>
      </c>
    </row>
    <row r="21" spans="1:10" ht="16.5" customHeight="1">
      <c r="A21" s="19" t="s">
        <v>23</v>
      </c>
      <c r="B21" s="8" t="s">
        <v>24</v>
      </c>
      <c r="C21" s="49">
        <v>1548990.21</v>
      </c>
      <c r="D21" s="49">
        <v>1438498.95</v>
      </c>
      <c r="E21" s="49">
        <v>3529489.17</v>
      </c>
      <c r="F21" s="49">
        <v>1270221.96</v>
      </c>
      <c r="G21" s="24">
        <f t="shared" si="0"/>
        <v>35.988832910911015</v>
      </c>
      <c r="H21" s="46">
        <f t="shared" si="1"/>
        <v>88.30190387000283</v>
      </c>
      <c r="J21" s="4">
        <f t="shared" si="3"/>
        <v>12.514938772513737</v>
      </c>
    </row>
    <row r="22" spans="1:10" ht="16.5" customHeight="1">
      <c r="A22" s="19" t="s">
        <v>36</v>
      </c>
      <c r="B22" s="8" t="s">
        <v>37</v>
      </c>
      <c r="C22" s="49">
        <v>6000</v>
      </c>
      <c r="D22" s="49">
        <v>6000</v>
      </c>
      <c r="E22" s="49">
        <v>3000</v>
      </c>
      <c r="F22" s="49">
        <v>3000</v>
      </c>
      <c r="G22" s="24">
        <f t="shared" si="0"/>
        <v>100</v>
      </c>
      <c r="H22" s="46">
        <f t="shared" si="1"/>
        <v>50</v>
      </c>
      <c r="J22" s="4">
        <f t="shared" si="3"/>
        <v>0.029557681649230196</v>
      </c>
    </row>
    <row r="23" spans="1:10" ht="16.5" customHeight="1" thickBot="1">
      <c r="A23" s="20" t="s">
        <v>31</v>
      </c>
      <c r="B23" s="13" t="s">
        <v>32</v>
      </c>
      <c r="C23" s="35">
        <v>0</v>
      </c>
      <c r="D23" s="50">
        <v>0</v>
      </c>
      <c r="E23" s="50">
        <v>0</v>
      </c>
      <c r="F23" s="50">
        <v>-3442.39</v>
      </c>
      <c r="G23" s="24" t="e">
        <f t="shared" si="0"/>
        <v>#DIV/0!</v>
      </c>
      <c r="H23" s="46" t="e">
        <f t="shared" si="1"/>
        <v>#DIV/0!</v>
      </c>
      <c r="J23" s="4">
        <f t="shared" si="3"/>
        <v>-0.033916355910831184</v>
      </c>
    </row>
    <row r="24" spans="1:10" ht="16.5" customHeight="1" thickBot="1">
      <c r="A24" s="37" t="s">
        <v>5</v>
      </c>
      <c r="B24" s="42"/>
      <c r="C24" s="43">
        <f>SUM(C18:C23)</f>
        <v>7588990.21</v>
      </c>
      <c r="D24" s="52">
        <f>SUM(D18:D23)</f>
        <v>7462498.95</v>
      </c>
      <c r="E24" s="52">
        <f>SUM(E18:E23)</f>
        <v>10870989.17</v>
      </c>
      <c r="F24" s="52">
        <f>SUM(F18:F23)</f>
        <v>8608279.57</v>
      </c>
      <c r="G24" s="40">
        <f t="shared" si="0"/>
        <v>79.18579841617118</v>
      </c>
      <c r="H24" s="41">
        <f t="shared" si="1"/>
        <v>115.35384631444403</v>
      </c>
      <c r="I24" s="31"/>
      <c r="J24" s="30">
        <f t="shared" si="3"/>
        <v>84.81359569254407</v>
      </c>
    </row>
    <row r="25" spans="1:10" ht="15.75" customHeight="1" thickBot="1">
      <c r="A25" s="37" t="s">
        <v>6</v>
      </c>
      <c r="B25" s="44"/>
      <c r="C25" s="45">
        <f>C24+C17</f>
        <v>12165318.79</v>
      </c>
      <c r="D25" s="53">
        <f>D24+D17</f>
        <v>11680710.25</v>
      </c>
      <c r="E25" s="53">
        <f>E24+E17</f>
        <v>12918589.17</v>
      </c>
      <c r="F25" s="53">
        <f>F24+F17</f>
        <v>10149645.82</v>
      </c>
      <c r="G25" s="40">
        <f t="shared" si="0"/>
        <v>78.56620940907281</v>
      </c>
      <c r="H25" s="41">
        <f t="shared" si="1"/>
        <v>86.89236872389674</v>
      </c>
      <c r="I25" s="31"/>
      <c r="J25" s="30">
        <f t="shared" si="3"/>
        <v>100</v>
      </c>
    </row>
    <row r="26" spans="1:8" ht="13.5">
      <c r="A26" s="9"/>
      <c r="B26" s="6"/>
      <c r="C26" s="17"/>
      <c r="D26" s="57"/>
      <c r="E26" s="57"/>
      <c r="F26" s="57"/>
      <c r="G26" s="59"/>
      <c r="H26" s="59"/>
    </row>
  </sheetData>
  <sheetProtection/>
  <mergeCells count="9">
    <mergeCell ref="I5:J5"/>
    <mergeCell ref="A1:H1"/>
    <mergeCell ref="A5:A6"/>
    <mergeCell ref="B5:B6"/>
    <mergeCell ref="C5:C6"/>
    <mergeCell ref="D5:D6"/>
    <mergeCell ref="E5:E6"/>
    <mergeCell ref="F5:F6"/>
    <mergeCell ref="G5:H5"/>
  </mergeCells>
  <printOptions/>
  <pageMargins left="0.31496062992125984" right="0.31496062992125984" top="0.944881889763779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2018-11-12T08:51:51Z</cp:lastPrinted>
  <dcterms:created xsi:type="dcterms:W3CDTF">2006-03-15T12:48:07Z</dcterms:created>
  <dcterms:modified xsi:type="dcterms:W3CDTF">2018-11-12T08:51:55Z</dcterms:modified>
  <cp:category/>
  <cp:version/>
  <cp:contentType/>
  <cp:contentStatus/>
</cp:coreProperties>
</file>